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2AE3C186-0B18-48BC-B951-F67A378EBA5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8" i="1" l="1"/>
  <c r="F59" i="1" s="1"/>
  <c r="G58" i="1"/>
  <c r="H58" i="1"/>
  <c r="H59" i="1"/>
  <c r="I58" i="1"/>
  <c r="J58" i="1"/>
  <c r="L58" i="1"/>
  <c r="L59" i="1" s="1"/>
  <c r="L97" i="1"/>
  <c r="L98" i="1" s="1"/>
  <c r="L88" i="1"/>
  <c r="L87" i="1"/>
  <c r="L89" i="1" s="1"/>
  <c r="L77" i="1"/>
  <c r="L78" i="1" s="1"/>
  <c r="L67" i="1"/>
  <c r="L47" i="1"/>
  <c r="L37" i="1"/>
  <c r="L28" i="1"/>
  <c r="L19" i="1"/>
  <c r="L20" i="1" s="1"/>
  <c r="L12" i="1"/>
  <c r="B98" i="1"/>
  <c r="A98" i="1"/>
  <c r="J97" i="1"/>
  <c r="J98" i="1" s="1"/>
  <c r="I97" i="1"/>
  <c r="I98" i="1" s="1"/>
  <c r="H97" i="1"/>
  <c r="H98" i="1" s="1"/>
  <c r="G97" i="1"/>
  <c r="G98" i="1" s="1"/>
  <c r="F97" i="1"/>
  <c r="F98" i="1" s="1"/>
  <c r="B89" i="1"/>
  <c r="A89" i="1"/>
  <c r="J88" i="1"/>
  <c r="I88" i="1"/>
  <c r="I89" i="1" s="1"/>
  <c r="H88" i="1"/>
  <c r="G88" i="1"/>
  <c r="F88" i="1"/>
  <c r="J87" i="1"/>
  <c r="J89" i="1" s="1"/>
  <c r="I87" i="1"/>
  <c r="H87" i="1"/>
  <c r="G87" i="1"/>
  <c r="F87" i="1"/>
  <c r="F89" i="1" s="1"/>
  <c r="B78" i="1"/>
  <c r="A78" i="1"/>
  <c r="J77" i="1"/>
  <c r="J78" i="1" s="1"/>
  <c r="I77" i="1"/>
  <c r="H77" i="1"/>
  <c r="G77" i="1"/>
  <c r="G78" i="1" s="1"/>
  <c r="F77" i="1"/>
  <c r="F78" i="1" s="1"/>
  <c r="B68" i="1"/>
  <c r="A68" i="1"/>
  <c r="J67" i="1"/>
  <c r="J68" i="1" s="1"/>
  <c r="I67" i="1"/>
  <c r="H67" i="1"/>
  <c r="H68" i="1" s="1"/>
  <c r="G67" i="1"/>
  <c r="G68" i="1" s="1"/>
  <c r="F67" i="1"/>
  <c r="F68" i="1" s="1"/>
  <c r="B59" i="1"/>
  <c r="A59" i="1"/>
  <c r="B48" i="1"/>
  <c r="A48" i="1"/>
  <c r="J47" i="1"/>
  <c r="I47" i="1"/>
  <c r="H47" i="1"/>
  <c r="G47" i="1"/>
  <c r="G48" i="1" s="1"/>
  <c r="F47" i="1"/>
  <c r="B38" i="1"/>
  <c r="A38" i="1"/>
  <c r="J37" i="1"/>
  <c r="I37" i="1"/>
  <c r="I38" i="1" s="1"/>
  <c r="H37" i="1"/>
  <c r="G37" i="1"/>
  <c r="G38" i="1" s="1"/>
  <c r="F37" i="1"/>
  <c r="B29" i="1"/>
  <c r="A29" i="1"/>
  <c r="J28" i="1"/>
  <c r="I28" i="1"/>
  <c r="I29" i="1"/>
  <c r="H28" i="1"/>
  <c r="H29" i="1" s="1"/>
  <c r="G28" i="1"/>
  <c r="G29" i="1"/>
  <c r="F28" i="1"/>
  <c r="F29" i="1" s="1"/>
  <c r="B20" i="1"/>
  <c r="A20" i="1"/>
  <c r="J19" i="1"/>
  <c r="J20" i="1" s="1"/>
  <c r="I19" i="1"/>
  <c r="H19" i="1"/>
  <c r="H20" i="1"/>
  <c r="G19" i="1"/>
  <c r="G20" i="1" s="1"/>
  <c r="F19" i="1"/>
  <c r="F20" i="1" s="1"/>
  <c r="B13" i="1"/>
  <c r="A13" i="1"/>
  <c r="G12" i="1"/>
  <c r="G13" i="1" s="1"/>
  <c r="H12" i="1"/>
  <c r="H13" i="1" s="1"/>
  <c r="I12" i="1"/>
  <c r="J12" i="1"/>
  <c r="J13" i="1" s="1"/>
  <c r="F12" i="1"/>
  <c r="F13" i="1" s="1"/>
  <c r="I59" i="1"/>
  <c r="H89" i="1"/>
  <c r="I48" i="1"/>
  <c r="H78" i="1"/>
  <c r="H48" i="1"/>
  <c r="I68" i="1"/>
  <c r="L48" i="1"/>
  <c r="L68" i="1"/>
  <c r="G59" i="1"/>
  <c r="J48" i="1"/>
  <c r="I78" i="1"/>
  <c r="F38" i="1"/>
  <c r="J38" i="1"/>
  <c r="I20" i="1"/>
  <c r="L38" i="1"/>
  <c r="G89" i="1"/>
  <c r="J29" i="1"/>
  <c r="H38" i="1"/>
  <c r="J59" i="1"/>
  <c r="F48" i="1"/>
  <c r="I13" i="1"/>
  <c r="L13" i="1"/>
  <c r="L29" i="1"/>
  <c r="L99" i="1" l="1"/>
  <c r="J99" i="1"/>
  <c r="I99" i="1"/>
  <c r="H99" i="1"/>
  <c r="F99" i="1"/>
  <c r="G99" i="1"/>
</calcChain>
</file>

<file path=xl/sharedStrings.xml><?xml version="1.0" encoding="utf-8"?>
<sst xmlns="http://schemas.openxmlformats.org/spreadsheetml/2006/main" count="200" uniqueCount="96">
  <si>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</si>
  <si>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</si>
  <si>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</si>
  <si>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</si>
  <si>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</si>
  <si>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</si>
  <si>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</si>
  <si>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</si>
  <si>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</si>
  <si>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</si>
  <si>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</si>
  <si>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</si>
  <si>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</si>
  <si>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</si>
  <si>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</si>
  <si>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</si>
  <si>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</si>
  <si>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</si>
  <si>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</si>
  <si>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</si>
  <si>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</si>
  <si>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</si>
  <si>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</si>
  <si>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</si>
  <si>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</si>
  <si>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итого</t>
  </si>
  <si>
    <t>Вес блюда, г</t>
  </si>
  <si>
    <t>Цена</t>
  </si>
  <si>
    <t>день</t>
  </si>
  <si>
    <t>месяц</t>
  </si>
  <si>
    <t>год</t>
  </si>
  <si>
    <t>каша жидкая молочная пшенная</t>
  </si>
  <si>
    <t>пшеничный</t>
  </si>
  <si>
    <t>мандарин</t>
  </si>
  <si>
    <t>чай без сахара</t>
  </si>
  <si>
    <t>сыр твердых сортов в нарезке</t>
  </si>
  <si>
    <t>масло сливочное (порциями)</t>
  </si>
  <si>
    <t>54-24к</t>
  </si>
  <si>
    <t>53-19з</t>
  </si>
  <si>
    <t>54-1з</t>
  </si>
  <si>
    <t>54-1гн</t>
  </si>
  <si>
    <t>курица отварная</t>
  </si>
  <si>
    <t>рис припущенный</t>
  </si>
  <si>
    <t>какао с молоком</t>
  </si>
  <si>
    <t>огурец в нарезке</t>
  </si>
  <si>
    <t>54-21м</t>
  </si>
  <si>
    <t>54-7г</t>
  </si>
  <si>
    <t>54-21гн</t>
  </si>
  <si>
    <t>54-2з</t>
  </si>
  <si>
    <t>каша жидкая молочная кукурузная</t>
  </si>
  <si>
    <t>кофейный напиток с молоком</t>
  </si>
  <si>
    <t>ржано-пшеничный</t>
  </si>
  <si>
    <t>яблоко</t>
  </si>
  <si>
    <t xml:space="preserve">пшеничный </t>
  </si>
  <si>
    <t>54-1к</t>
  </si>
  <si>
    <t>54-23гн</t>
  </si>
  <si>
    <t>ржано- пшеничный</t>
  </si>
  <si>
    <t>плов из отварной говядины</t>
  </si>
  <si>
    <t>чай с лимоном и сахаром</t>
  </si>
  <si>
    <t>салат из белокачанной капусты</t>
  </si>
  <si>
    <t>54-11м</t>
  </si>
  <si>
    <t>54-3гн</t>
  </si>
  <si>
    <t>54-7з</t>
  </si>
  <si>
    <t>каша жидкая молочная овсяная</t>
  </si>
  <si>
    <t>каша жидкая молочная ячневая</t>
  </si>
  <si>
    <t>54-21к</t>
  </si>
  <si>
    <t>компот из смеси сухофруктов</t>
  </si>
  <si>
    <t>54-22к</t>
  </si>
  <si>
    <t>54-1хн</t>
  </si>
  <si>
    <t>тефтели из говядины с рисом</t>
  </si>
  <si>
    <t>каша гречневая рассыпчатая</t>
  </si>
  <si>
    <t>помидор в нарезке</t>
  </si>
  <si>
    <t>54-16ь</t>
  </si>
  <si>
    <t>54-4г</t>
  </si>
  <si>
    <t>каша жидкая молочная рисовая</t>
  </si>
  <si>
    <t>банан</t>
  </si>
  <si>
    <t>54-25,1к</t>
  </si>
  <si>
    <t>рыба тушеная в томате с овощами</t>
  </si>
  <si>
    <t>горошница</t>
  </si>
  <si>
    <t>кукуруза сахарная</t>
  </si>
  <si>
    <t>54-11р</t>
  </si>
  <si>
    <t>54-21г</t>
  </si>
  <si>
    <t>54-21з</t>
  </si>
  <si>
    <t>апельсин</t>
  </si>
  <si>
    <t>директор</t>
  </si>
  <si>
    <t>Щербакова Т.А.</t>
  </si>
  <si>
    <t>чай с сахаром</t>
  </si>
  <si>
    <t>закуска</t>
  </si>
  <si>
    <t>сыр</t>
  </si>
  <si>
    <t>масло</t>
  </si>
  <si>
    <t>гарнир</t>
  </si>
  <si>
    <t xml:space="preserve">макароны </t>
  </si>
  <si>
    <t>котлета из курицы</t>
  </si>
  <si>
    <t>57-5м</t>
  </si>
  <si>
    <t>54-1г</t>
  </si>
  <si>
    <t>пшеничный,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</si>
</sst>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4"/>
      <color rgb="FF4C4C4C"/>
      <name val="Arial"/>
      <family val="2"/>
      <charset val="204"/>
    </font>
    <font>
      <b/>
      <sz val="8"/>
      <color rgb="FF2D2D2D"/>
      <name val="Arial"/>
      <family val="2"/>
      <charset val="204"/>
    </font>
    <font>
      <b/>
      <sz val="8"/>
      <color theme="1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2" fillId="0" borderId="2" xfId="0" applyFont="1" applyBorder="1" applyAlignment="1">
      <alignment vertical="top" wrapText="1"/>
    </xf>
    <xf numFmtId="0" fontId="0" fillId="0" borderId="4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9" xfId="0" applyBorder="1"/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 vertical="top" wrapText="1"/>
    </xf>
    <xf numFmtId="0" fontId="2" fillId="0" borderId="13" xfId="0" applyFont="1" applyBorder="1"/>
    <xf numFmtId="0" fontId="2" fillId="0" borderId="14" xfId="0" applyFont="1" applyBorder="1"/>
    <xf numFmtId="0" fontId="2" fillId="3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6" xfId="0" applyFont="1" applyFill="1" applyBorder="1" applyAlignment="1">
      <alignment vertical="top" wrapText="1"/>
    </xf>
    <xf numFmtId="0" fontId="2" fillId="3" borderId="16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6" fillId="0" borderId="0" xfId="0" applyFont="1" applyAlignment="1">
      <alignment horizontal="left" vertical="center"/>
    </xf>
    <xf numFmtId="0" fontId="7" fillId="0" borderId="14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8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10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9"/>
  <sheetViews>
    <sheetView tabSelected="1" workbookViewId="0">
      <pane xSplit="4" ySplit="5" topLeftCell="E81" activePane="bottomRight" state="frozen"/>
      <selection pane="topRight" activeCell="E1" sqref="E1"/>
      <selection pane="bottomLeft" activeCell="A6" sqref="A6"/>
      <selection pane="bottomRight" activeCell="O95" sqref="O95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50"/>
      <c r="D1" s="51"/>
      <c r="E1" s="51"/>
      <c r="F1" s="11" t="s">
        <v>16</v>
      </c>
      <c r="G1" s="2" t="s">
        <v>17</v>
      </c>
      <c r="H1" s="52" t="s">
        <v>84</v>
      </c>
      <c r="I1" s="52"/>
      <c r="J1" s="52"/>
      <c r="K1" s="52"/>
    </row>
    <row r="2" spans="1:12" ht="17.399999999999999" x14ac:dyDescent="0.25">
      <c r="A2" s="32" t="s">
        <v>6</v>
      </c>
      <c r="C2" s="2"/>
      <c r="G2" s="2" t="s">
        <v>18</v>
      </c>
      <c r="H2" s="52" t="s">
        <v>85</v>
      </c>
      <c r="I2" s="52"/>
      <c r="J2" s="52"/>
      <c r="K2" s="52"/>
    </row>
    <row r="3" spans="1:12" ht="17.25" customHeight="1" x14ac:dyDescent="0.25">
      <c r="A3" s="4" t="s">
        <v>8</v>
      </c>
      <c r="C3" s="2"/>
      <c r="D3" s="3"/>
      <c r="E3" s="35" t="s">
        <v>9</v>
      </c>
      <c r="G3" s="2" t="s">
        <v>19</v>
      </c>
      <c r="H3" s="45">
        <v>1</v>
      </c>
      <c r="I3" s="45">
        <v>9</v>
      </c>
      <c r="J3" s="46">
        <v>2024</v>
      </c>
      <c r="K3" s="1"/>
    </row>
    <row r="4" spans="1:12" ht="13.8" thickBot="1" x14ac:dyDescent="0.3">
      <c r="C4" s="2"/>
      <c r="D4" s="4"/>
      <c r="H4" s="44" t="s">
        <v>28</v>
      </c>
      <c r="I4" s="44" t="s">
        <v>29</v>
      </c>
      <c r="J4" s="44" t="s">
        <v>30</v>
      </c>
    </row>
    <row r="5" spans="1:12" ht="31.2" thickBot="1" x14ac:dyDescent="0.3">
      <c r="A5" s="42" t="s">
        <v>14</v>
      </c>
      <c r="B5" s="43" t="s">
        <v>15</v>
      </c>
      <c r="C5" s="33" t="s">
        <v>0</v>
      </c>
      <c r="D5" s="33" t="s">
        <v>13</v>
      </c>
      <c r="E5" s="33" t="s">
        <v>12</v>
      </c>
      <c r="F5" s="33" t="s">
        <v>26</v>
      </c>
      <c r="G5" s="33" t="s">
        <v>1</v>
      </c>
      <c r="H5" s="33" t="s">
        <v>2</v>
      </c>
      <c r="I5" s="33" t="s">
        <v>3</v>
      </c>
      <c r="J5" s="33" t="s">
        <v>10</v>
      </c>
      <c r="K5" s="34" t="s">
        <v>11</v>
      </c>
      <c r="L5" s="33" t="s">
        <v>27</v>
      </c>
    </row>
    <row r="6" spans="1:12" ht="14.4" x14ac:dyDescent="0.3">
      <c r="A6" s="18">
        <v>1</v>
      </c>
      <c r="B6" s="19">
        <v>1</v>
      </c>
      <c r="C6" s="20" t="s">
        <v>20</v>
      </c>
      <c r="D6" s="5" t="s">
        <v>21</v>
      </c>
      <c r="E6" s="36" t="s">
        <v>31</v>
      </c>
      <c r="F6" s="37">
        <v>200</v>
      </c>
      <c r="G6" s="37">
        <v>8.3000000000000007</v>
      </c>
      <c r="H6" s="37">
        <v>10.1</v>
      </c>
      <c r="I6" s="37">
        <v>37.6</v>
      </c>
      <c r="J6" s="37">
        <v>274.89999999999998</v>
      </c>
      <c r="K6" s="38" t="s">
        <v>37</v>
      </c>
      <c r="L6" s="37"/>
    </row>
    <row r="7" spans="1:12" ht="14.4" x14ac:dyDescent="0.3">
      <c r="A7" s="21"/>
      <c r="B7" s="13"/>
      <c r="C7" s="10"/>
      <c r="D7" s="6" t="s">
        <v>88</v>
      </c>
      <c r="E7" s="39" t="s">
        <v>35</v>
      </c>
      <c r="F7" s="40">
        <v>30</v>
      </c>
      <c r="G7" s="40">
        <v>7</v>
      </c>
      <c r="H7" s="40">
        <v>8.9</v>
      </c>
      <c r="I7" s="40">
        <v>0</v>
      </c>
      <c r="J7" s="40">
        <v>107.5</v>
      </c>
      <c r="K7" s="41" t="s">
        <v>39</v>
      </c>
      <c r="L7" s="40"/>
    </row>
    <row r="8" spans="1:12" ht="14.4" x14ac:dyDescent="0.3">
      <c r="A8" s="21"/>
      <c r="B8" s="13"/>
      <c r="C8" s="10"/>
      <c r="D8" s="6" t="s">
        <v>89</v>
      </c>
      <c r="E8" s="39" t="s">
        <v>36</v>
      </c>
      <c r="F8" s="40">
        <v>15</v>
      </c>
      <c r="G8" s="40">
        <v>0.1</v>
      </c>
      <c r="H8" s="40">
        <v>10.9</v>
      </c>
      <c r="I8" s="40">
        <v>0.2</v>
      </c>
      <c r="J8" s="40">
        <v>99.1</v>
      </c>
      <c r="K8" s="41" t="s">
        <v>38</v>
      </c>
      <c r="L8" s="40"/>
    </row>
    <row r="9" spans="1:12" ht="14.4" x14ac:dyDescent="0.3">
      <c r="A9" s="21"/>
      <c r="B9" s="13"/>
      <c r="C9" s="10"/>
      <c r="D9" s="7" t="s">
        <v>22</v>
      </c>
      <c r="E9" s="39" t="s">
        <v>34</v>
      </c>
      <c r="F9" s="40">
        <v>200</v>
      </c>
      <c r="G9" s="40">
        <v>2</v>
      </c>
      <c r="H9" s="40">
        <v>0</v>
      </c>
      <c r="I9" s="40">
        <v>0.1</v>
      </c>
      <c r="J9" s="40">
        <v>1.4</v>
      </c>
      <c r="K9" s="41" t="s">
        <v>40</v>
      </c>
      <c r="L9" s="40"/>
    </row>
    <row r="10" spans="1:12" ht="14.4" x14ac:dyDescent="0.3">
      <c r="A10" s="21"/>
      <c r="B10" s="13"/>
      <c r="C10" s="10"/>
      <c r="D10" s="7" t="s">
        <v>23</v>
      </c>
      <c r="E10" s="39" t="s">
        <v>32</v>
      </c>
      <c r="F10" s="40">
        <v>60</v>
      </c>
      <c r="G10" s="40">
        <v>4.5999999999999996</v>
      </c>
      <c r="H10" s="40">
        <v>0.5</v>
      </c>
      <c r="I10" s="40">
        <v>29.5</v>
      </c>
      <c r="J10" s="40">
        <v>140.6</v>
      </c>
      <c r="K10" s="41"/>
      <c r="L10" s="40"/>
    </row>
    <row r="11" spans="1:12" ht="14.4" x14ac:dyDescent="0.3">
      <c r="A11" s="21"/>
      <c r="B11" s="13"/>
      <c r="C11" s="10"/>
      <c r="D11" s="7" t="s">
        <v>24</v>
      </c>
      <c r="E11" s="39" t="s">
        <v>33</v>
      </c>
      <c r="F11" s="40">
        <v>120</v>
      </c>
      <c r="G11" s="40">
        <v>1</v>
      </c>
      <c r="H11" s="40">
        <v>0.2</v>
      </c>
      <c r="I11" s="40">
        <v>9</v>
      </c>
      <c r="J11" s="40">
        <v>42</v>
      </c>
      <c r="K11" s="41"/>
      <c r="L11" s="40"/>
    </row>
    <row r="12" spans="1:12" ht="14.4" x14ac:dyDescent="0.3">
      <c r="A12" s="22"/>
      <c r="B12" s="15"/>
      <c r="C12" s="8"/>
      <c r="D12" s="16" t="s">
        <v>25</v>
      </c>
      <c r="E12" s="9"/>
      <c r="F12" s="17">
        <f>SUM(F6:F11)</f>
        <v>625</v>
      </c>
      <c r="G12" s="17">
        <f>SUM(G6:G11)</f>
        <v>23</v>
      </c>
      <c r="H12" s="17">
        <f>SUM(H6:H11)</f>
        <v>30.599999999999998</v>
      </c>
      <c r="I12" s="17">
        <f>SUM(I6:I11)</f>
        <v>76.400000000000006</v>
      </c>
      <c r="J12" s="17">
        <f>SUM(J6:J11)</f>
        <v>665.5</v>
      </c>
      <c r="K12" s="23"/>
      <c r="L12" s="17">
        <f>SUM(L6:L11)</f>
        <v>0</v>
      </c>
    </row>
    <row r="13" spans="1:12" ht="15" thickBot="1" x14ac:dyDescent="0.3">
      <c r="A13" s="26">
        <f>A6</f>
        <v>1</v>
      </c>
      <c r="B13" s="27">
        <f>B6</f>
        <v>1</v>
      </c>
      <c r="C13" s="47" t="s">
        <v>4</v>
      </c>
      <c r="D13" s="48"/>
      <c r="E13" s="28"/>
      <c r="F13" s="29" t="e">
        <f>F12+#REF!</f>
        <v>#REF!</v>
      </c>
      <c r="G13" s="29" t="e">
        <f>G12+#REF!</f>
        <v>#REF!</v>
      </c>
      <c r="H13" s="29" t="e">
        <f>H12+#REF!</f>
        <v>#REF!</v>
      </c>
      <c r="I13" s="29" t="e">
        <f>I12+#REF!</f>
        <v>#REF!</v>
      </c>
      <c r="J13" s="29" t="e">
        <f>J12+#REF!</f>
        <v>#REF!</v>
      </c>
      <c r="K13" s="29"/>
      <c r="L13" s="29" t="e">
        <f>L12+#REF!</f>
        <v>#REF!</v>
      </c>
    </row>
    <row r="14" spans="1:12" ht="14.4" x14ac:dyDescent="0.3">
      <c r="A14" s="12">
        <v>1</v>
      </c>
      <c r="B14" s="13">
        <v>2</v>
      </c>
      <c r="C14" s="20" t="s">
        <v>20</v>
      </c>
      <c r="D14" s="5" t="s">
        <v>21</v>
      </c>
      <c r="E14" s="36" t="s">
        <v>41</v>
      </c>
      <c r="F14" s="37">
        <v>150</v>
      </c>
      <c r="G14" s="37">
        <v>32.1</v>
      </c>
      <c r="H14" s="37">
        <v>2.4</v>
      </c>
      <c r="I14" s="37">
        <v>1.1000000000000001</v>
      </c>
      <c r="J14" s="37">
        <v>154.80000000000001</v>
      </c>
      <c r="K14" s="38" t="s">
        <v>45</v>
      </c>
      <c r="L14" s="37"/>
    </row>
    <row r="15" spans="1:12" ht="14.4" x14ac:dyDescent="0.3">
      <c r="A15" s="12"/>
      <c r="B15" s="13"/>
      <c r="C15" s="10"/>
      <c r="D15" s="6" t="s">
        <v>90</v>
      </c>
      <c r="E15" s="39" t="s">
        <v>42</v>
      </c>
      <c r="F15" s="40">
        <v>200</v>
      </c>
      <c r="G15" s="40">
        <v>4.5999999999999996</v>
      </c>
      <c r="H15" s="40">
        <v>6.4</v>
      </c>
      <c r="I15" s="40">
        <v>46.6</v>
      </c>
      <c r="J15" s="40">
        <v>262.39999999999998</v>
      </c>
      <c r="K15" s="41" t="s">
        <v>46</v>
      </c>
      <c r="L15" s="40"/>
    </row>
    <row r="16" spans="1:12" ht="14.4" x14ac:dyDescent="0.3">
      <c r="A16" s="12"/>
      <c r="B16" s="13"/>
      <c r="C16" s="10"/>
      <c r="D16" s="7" t="s">
        <v>22</v>
      </c>
      <c r="E16" s="39" t="s">
        <v>43</v>
      </c>
      <c r="F16" s="40">
        <v>200</v>
      </c>
      <c r="G16" s="40">
        <v>4.7</v>
      </c>
      <c r="H16" s="40">
        <v>3.5</v>
      </c>
      <c r="I16" s="40">
        <v>12.5</v>
      </c>
      <c r="J16" s="40">
        <v>100.4</v>
      </c>
      <c r="K16" s="41" t="s">
        <v>47</v>
      </c>
      <c r="L16" s="40"/>
    </row>
    <row r="17" spans="1:12" ht="14.4" x14ac:dyDescent="0.3">
      <c r="A17" s="12"/>
      <c r="B17" s="13"/>
      <c r="C17" s="10"/>
      <c r="D17" s="7" t="s">
        <v>23</v>
      </c>
      <c r="E17" s="39" t="s">
        <v>32</v>
      </c>
      <c r="F17" s="40">
        <v>60</v>
      </c>
      <c r="G17" s="40">
        <v>4.5999999999999996</v>
      </c>
      <c r="H17" s="40">
        <v>0.5</v>
      </c>
      <c r="I17" s="40">
        <v>29.5</v>
      </c>
      <c r="J17" s="40">
        <v>140.6</v>
      </c>
      <c r="K17" s="41"/>
      <c r="L17" s="40"/>
    </row>
    <row r="18" spans="1:12" ht="14.4" x14ac:dyDescent="0.3">
      <c r="A18" s="12"/>
      <c r="B18" s="13"/>
      <c r="C18" s="10"/>
      <c r="D18" s="7" t="s">
        <v>87</v>
      </c>
      <c r="E18" s="39" t="s">
        <v>44</v>
      </c>
      <c r="F18" s="40">
        <v>60</v>
      </c>
      <c r="G18" s="40">
        <v>0.3</v>
      </c>
      <c r="H18" s="40">
        <v>0</v>
      </c>
      <c r="I18" s="40">
        <v>1</v>
      </c>
      <c r="J18" s="40">
        <v>5.6</v>
      </c>
      <c r="K18" s="41" t="s">
        <v>48</v>
      </c>
      <c r="L18" s="40"/>
    </row>
    <row r="19" spans="1:12" ht="14.4" x14ac:dyDescent="0.3">
      <c r="A19" s="14"/>
      <c r="B19" s="15"/>
      <c r="C19" s="8"/>
      <c r="D19" s="16" t="s">
        <v>25</v>
      </c>
      <c r="E19" s="9"/>
      <c r="F19" s="17">
        <f>SUM(F14:F18)</f>
        <v>670</v>
      </c>
      <c r="G19" s="17">
        <f>SUM(G14:G18)</f>
        <v>46.300000000000004</v>
      </c>
      <c r="H19" s="17">
        <f>SUM(H14:H18)</f>
        <v>12.8</v>
      </c>
      <c r="I19" s="17">
        <f>SUM(I14:I18)</f>
        <v>90.7</v>
      </c>
      <c r="J19" s="17">
        <f>SUM(J14:J18)</f>
        <v>663.80000000000007</v>
      </c>
      <c r="K19" s="23"/>
      <c r="L19" s="17">
        <f>SUM(L14:L18)</f>
        <v>0</v>
      </c>
    </row>
    <row r="20" spans="1:12" ht="15.75" customHeight="1" thickBot="1" x14ac:dyDescent="0.3">
      <c r="A20" s="30">
        <f>A14</f>
        <v>1</v>
      </c>
      <c r="B20" s="30">
        <f>B14</f>
        <v>2</v>
      </c>
      <c r="C20" s="47" t="s">
        <v>4</v>
      </c>
      <c r="D20" s="48"/>
      <c r="E20" s="28"/>
      <c r="F20" s="29" t="e">
        <f>F19+#REF!</f>
        <v>#REF!</v>
      </c>
      <c r="G20" s="29" t="e">
        <f>G19+#REF!</f>
        <v>#REF!</v>
      </c>
      <c r="H20" s="29" t="e">
        <f>H19+#REF!</f>
        <v>#REF!</v>
      </c>
      <c r="I20" s="29" t="e">
        <f>I19+#REF!</f>
        <v>#REF!</v>
      </c>
      <c r="J20" s="29" t="e">
        <f>J19+#REF!</f>
        <v>#REF!</v>
      </c>
      <c r="K20" s="29"/>
      <c r="L20" s="29" t="e">
        <f>L19+#REF!</f>
        <v>#REF!</v>
      </c>
    </row>
    <row r="21" spans="1:12" ht="14.4" x14ac:dyDescent="0.3">
      <c r="A21" s="18">
        <v>1</v>
      </c>
      <c r="B21" s="19">
        <v>3</v>
      </c>
      <c r="C21" s="20" t="s">
        <v>20</v>
      </c>
      <c r="D21" s="5" t="s">
        <v>21</v>
      </c>
      <c r="E21" s="36" t="s">
        <v>49</v>
      </c>
      <c r="F21" s="37">
        <v>200</v>
      </c>
      <c r="G21" s="37">
        <v>5.9</v>
      </c>
      <c r="H21" s="37">
        <v>5.8</v>
      </c>
      <c r="I21" s="37">
        <v>33</v>
      </c>
      <c r="J21" s="37">
        <v>207.8</v>
      </c>
      <c r="K21" s="38" t="s">
        <v>54</v>
      </c>
      <c r="L21" s="37"/>
    </row>
    <row r="22" spans="1:12" ht="14.4" x14ac:dyDescent="0.3">
      <c r="A22" s="21"/>
      <c r="B22" s="13"/>
      <c r="C22" s="10"/>
      <c r="D22" s="6" t="s">
        <v>88</v>
      </c>
      <c r="E22" s="39" t="s">
        <v>35</v>
      </c>
      <c r="F22" s="40">
        <v>30</v>
      </c>
      <c r="G22" s="40">
        <v>7</v>
      </c>
      <c r="H22" s="40">
        <v>8.9</v>
      </c>
      <c r="I22" s="40">
        <v>0</v>
      </c>
      <c r="J22" s="40">
        <v>53.7</v>
      </c>
      <c r="K22" s="41" t="s">
        <v>39</v>
      </c>
      <c r="L22" s="40"/>
    </row>
    <row r="23" spans="1:12" ht="14.4" x14ac:dyDescent="0.3">
      <c r="A23" s="21"/>
      <c r="B23" s="13"/>
      <c r="C23" s="10"/>
      <c r="D23" s="7" t="s">
        <v>22</v>
      </c>
      <c r="E23" s="39" t="s">
        <v>50</v>
      </c>
      <c r="F23" s="40">
        <v>200</v>
      </c>
      <c r="G23" s="40">
        <v>3.9</v>
      </c>
      <c r="H23" s="40">
        <v>2.9</v>
      </c>
      <c r="I23" s="40">
        <v>11.2</v>
      </c>
      <c r="J23" s="40">
        <v>86</v>
      </c>
      <c r="K23" s="41" t="s">
        <v>55</v>
      </c>
      <c r="L23" s="40"/>
    </row>
    <row r="24" spans="1:12" ht="14.4" x14ac:dyDescent="0.3">
      <c r="A24" s="21"/>
      <c r="B24" s="13"/>
      <c r="C24" s="10"/>
      <c r="D24" s="7" t="s">
        <v>23</v>
      </c>
      <c r="E24" s="39" t="s">
        <v>53</v>
      </c>
      <c r="F24" s="40">
        <v>60</v>
      </c>
      <c r="G24" s="40">
        <v>3</v>
      </c>
      <c r="H24" s="40">
        <v>0.3</v>
      </c>
      <c r="I24" s="40">
        <v>19.7</v>
      </c>
      <c r="J24" s="40">
        <v>93.8</v>
      </c>
      <c r="K24" s="41"/>
      <c r="L24" s="40"/>
    </row>
    <row r="25" spans="1:12" ht="14.4" x14ac:dyDescent="0.3">
      <c r="A25" s="21"/>
      <c r="B25" s="13"/>
      <c r="C25" s="10"/>
      <c r="D25" s="7" t="s">
        <v>24</v>
      </c>
      <c r="E25" s="39" t="s">
        <v>52</v>
      </c>
      <c r="F25" s="40">
        <v>100</v>
      </c>
      <c r="G25" s="40">
        <v>0.4</v>
      </c>
      <c r="H25" s="40">
        <v>0.4</v>
      </c>
      <c r="I25" s="40">
        <v>9.8000000000000007</v>
      </c>
      <c r="J25" s="40">
        <v>44.4</v>
      </c>
      <c r="K25" s="41"/>
      <c r="L25" s="40"/>
    </row>
    <row r="26" spans="1:12" ht="14.4" x14ac:dyDescent="0.3">
      <c r="A26" s="21"/>
      <c r="B26" s="13"/>
      <c r="C26" s="10"/>
      <c r="D26" s="6"/>
      <c r="E26" s="39"/>
      <c r="F26" s="40"/>
      <c r="G26" s="40"/>
      <c r="H26" s="40"/>
      <c r="I26" s="40"/>
      <c r="J26" s="40"/>
      <c r="K26" s="41"/>
      <c r="L26" s="40"/>
    </row>
    <row r="27" spans="1:12" ht="14.4" x14ac:dyDescent="0.3">
      <c r="A27" s="21"/>
      <c r="B27" s="13"/>
      <c r="C27" s="10"/>
      <c r="D27" s="6"/>
      <c r="E27" s="39"/>
      <c r="F27" s="40"/>
      <c r="G27" s="40"/>
      <c r="H27" s="40"/>
      <c r="I27" s="40"/>
      <c r="J27" s="40"/>
      <c r="K27" s="41"/>
      <c r="L27" s="40"/>
    </row>
    <row r="28" spans="1:12" ht="14.4" x14ac:dyDescent="0.3">
      <c r="A28" s="22"/>
      <c r="B28" s="15"/>
      <c r="C28" s="8"/>
      <c r="D28" s="16" t="s">
        <v>25</v>
      </c>
      <c r="E28" s="9"/>
      <c r="F28" s="17">
        <f>SUM(F21:F27)</f>
        <v>590</v>
      </c>
      <c r="G28" s="17">
        <f>SUM(G21:G27)</f>
        <v>20.2</v>
      </c>
      <c r="H28" s="17">
        <f>SUM(H21:H27)</f>
        <v>18.299999999999997</v>
      </c>
      <c r="I28" s="17">
        <f>SUM(I21:I27)</f>
        <v>73.7</v>
      </c>
      <c r="J28" s="17">
        <f>SUM(J21:J27)</f>
        <v>485.7</v>
      </c>
      <c r="K28" s="23"/>
      <c r="L28" s="17">
        <f>SUM(L21:L27)</f>
        <v>0</v>
      </c>
    </row>
    <row r="29" spans="1:12" ht="15.75" customHeight="1" thickBot="1" x14ac:dyDescent="0.3">
      <c r="A29" s="26">
        <f>A21</f>
        <v>1</v>
      </c>
      <c r="B29" s="27">
        <f>B21</f>
        <v>3</v>
      </c>
      <c r="C29" s="47" t="s">
        <v>4</v>
      </c>
      <c r="D29" s="48"/>
      <c r="E29" s="28"/>
      <c r="F29" s="29" t="e">
        <f>F28+#REF!</f>
        <v>#REF!</v>
      </c>
      <c r="G29" s="29" t="e">
        <f>G28+#REF!</f>
        <v>#REF!</v>
      </c>
      <c r="H29" s="29" t="e">
        <f>H28+#REF!</f>
        <v>#REF!</v>
      </c>
      <c r="I29" s="29" t="e">
        <f>I28+#REF!</f>
        <v>#REF!</v>
      </c>
      <c r="J29" s="29" t="e">
        <f>J28+#REF!</f>
        <v>#REF!</v>
      </c>
      <c r="K29" s="29"/>
      <c r="L29" s="29" t="e">
        <f>L28+#REF!</f>
        <v>#REF!</v>
      </c>
    </row>
    <row r="30" spans="1:12" ht="14.4" x14ac:dyDescent="0.3">
      <c r="A30" s="18">
        <v>1</v>
      </c>
      <c r="B30" s="19">
        <v>4</v>
      </c>
      <c r="C30" s="20" t="s">
        <v>20</v>
      </c>
      <c r="D30" s="5" t="s">
        <v>21</v>
      </c>
      <c r="E30" s="36" t="s">
        <v>57</v>
      </c>
      <c r="F30" s="37">
        <v>200</v>
      </c>
      <c r="G30" s="37">
        <v>15.3</v>
      </c>
      <c r="H30" s="37">
        <v>14.7</v>
      </c>
      <c r="I30" s="37">
        <v>38.6</v>
      </c>
      <c r="J30" s="37">
        <v>348.2</v>
      </c>
      <c r="K30" s="38" t="s">
        <v>60</v>
      </c>
      <c r="L30" s="37"/>
    </row>
    <row r="31" spans="1:12" ht="14.4" x14ac:dyDescent="0.3">
      <c r="A31" s="21"/>
      <c r="B31" s="13"/>
      <c r="C31" s="10"/>
      <c r="D31" s="6"/>
      <c r="E31" s="39"/>
      <c r="F31" s="40"/>
      <c r="G31" s="40"/>
      <c r="H31" s="40"/>
      <c r="I31" s="40"/>
      <c r="J31" s="40"/>
      <c r="K31" s="41"/>
      <c r="L31" s="40"/>
    </row>
    <row r="32" spans="1:12" ht="14.4" x14ac:dyDescent="0.3">
      <c r="A32" s="21"/>
      <c r="B32" s="13"/>
      <c r="C32" s="10"/>
      <c r="D32" s="7" t="s">
        <v>22</v>
      </c>
      <c r="E32" s="39" t="s">
        <v>58</v>
      </c>
      <c r="F32" s="40">
        <v>200</v>
      </c>
      <c r="G32" s="40">
        <v>0.2</v>
      </c>
      <c r="H32" s="40">
        <v>0.1</v>
      </c>
      <c r="I32" s="40">
        <v>6.6</v>
      </c>
      <c r="J32" s="40">
        <v>27.9</v>
      </c>
      <c r="K32" s="41" t="s">
        <v>61</v>
      </c>
      <c r="L32" s="40"/>
    </row>
    <row r="33" spans="1:12" ht="14.4" x14ac:dyDescent="0.3">
      <c r="A33" s="21"/>
      <c r="B33" s="13"/>
      <c r="C33" s="10"/>
      <c r="D33" s="7" t="s">
        <v>23</v>
      </c>
      <c r="E33" s="39" t="s">
        <v>32</v>
      </c>
      <c r="F33" s="40">
        <v>60</v>
      </c>
      <c r="G33" s="40">
        <v>4.5999999999999996</v>
      </c>
      <c r="H33" s="40">
        <v>0.5</v>
      </c>
      <c r="I33" s="40">
        <v>29.5</v>
      </c>
      <c r="J33" s="40">
        <v>140.6</v>
      </c>
      <c r="K33" s="41"/>
      <c r="L33" s="40"/>
    </row>
    <row r="34" spans="1:12" ht="14.4" x14ac:dyDescent="0.3">
      <c r="A34" s="21"/>
      <c r="B34" s="13"/>
      <c r="C34" s="10"/>
      <c r="D34" s="7" t="s">
        <v>87</v>
      </c>
      <c r="E34" s="39" t="s">
        <v>59</v>
      </c>
      <c r="F34" s="40">
        <v>60</v>
      </c>
      <c r="G34" s="40">
        <v>1.5</v>
      </c>
      <c r="H34" s="40">
        <v>6.1</v>
      </c>
      <c r="I34" s="40">
        <v>6.2</v>
      </c>
      <c r="J34" s="40">
        <v>85.8</v>
      </c>
      <c r="K34" s="41" t="s">
        <v>62</v>
      </c>
      <c r="L34" s="40"/>
    </row>
    <row r="35" spans="1:12" ht="14.4" x14ac:dyDescent="0.3">
      <c r="A35" s="21"/>
      <c r="B35" s="13"/>
      <c r="C35" s="10"/>
      <c r="D35" s="6"/>
      <c r="E35" s="39"/>
      <c r="F35" s="40"/>
      <c r="G35" s="40"/>
      <c r="H35" s="40"/>
      <c r="I35" s="40"/>
      <c r="J35" s="40"/>
      <c r="K35" s="41"/>
      <c r="L35" s="40"/>
    </row>
    <row r="36" spans="1:12" ht="14.4" x14ac:dyDescent="0.3">
      <c r="A36" s="21"/>
      <c r="B36" s="13"/>
      <c r="C36" s="10"/>
      <c r="D36" s="6"/>
      <c r="E36" s="39"/>
      <c r="F36" s="40"/>
      <c r="G36" s="40"/>
      <c r="H36" s="40"/>
      <c r="I36" s="40"/>
      <c r="J36" s="40"/>
      <c r="K36" s="41"/>
      <c r="L36" s="40"/>
    </row>
    <row r="37" spans="1:12" ht="14.4" x14ac:dyDescent="0.3">
      <c r="A37" s="22"/>
      <c r="B37" s="15"/>
      <c r="C37" s="8"/>
      <c r="D37" s="16" t="s">
        <v>25</v>
      </c>
      <c r="E37" s="9"/>
      <c r="F37" s="17">
        <f>SUM(F30:F36)</f>
        <v>520</v>
      </c>
      <c r="G37" s="17">
        <f>SUM(G30:G36)</f>
        <v>21.6</v>
      </c>
      <c r="H37" s="17">
        <f>SUM(H30:H36)</f>
        <v>21.4</v>
      </c>
      <c r="I37" s="17">
        <f>SUM(I30:I36)</f>
        <v>80.900000000000006</v>
      </c>
      <c r="J37" s="17">
        <f>SUM(J30:J36)</f>
        <v>602.49999999999989</v>
      </c>
      <c r="K37" s="23"/>
      <c r="L37" s="17">
        <f>SUM(L30:L36)</f>
        <v>0</v>
      </c>
    </row>
    <row r="38" spans="1:12" ht="15.75" customHeight="1" thickBot="1" x14ac:dyDescent="0.3">
      <c r="A38" s="26">
        <f>A30</f>
        <v>1</v>
      </c>
      <c r="B38" s="27">
        <f>B30</f>
        <v>4</v>
      </c>
      <c r="C38" s="47" t="s">
        <v>4</v>
      </c>
      <c r="D38" s="48"/>
      <c r="E38" s="28"/>
      <c r="F38" s="29" t="e">
        <f>F37+#REF!</f>
        <v>#REF!</v>
      </c>
      <c r="G38" s="29" t="e">
        <f>G37+#REF!</f>
        <v>#REF!</v>
      </c>
      <c r="H38" s="29" t="e">
        <f>H37+#REF!</f>
        <v>#REF!</v>
      </c>
      <c r="I38" s="29" t="e">
        <f>I37+#REF!</f>
        <v>#REF!</v>
      </c>
      <c r="J38" s="29" t="e">
        <f>J37+#REF!</f>
        <v>#REF!</v>
      </c>
      <c r="K38" s="29"/>
      <c r="L38" s="29" t="e">
        <f>L37+#REF!</f>
        <v>#REF!</v>
      </c>
    </row>
    <row r="39" spans="1:12" ht="14.4" x14ac:dyDescent="0.3">
      <c r="A39" s="18">
        <v>1</v>
      </c>
      <c r="B39" s="19">
        <v>5</v>
      </c>
      <c r="C39" s="20" t="s">
        <v>20</v>
      </c>
      <c r="D39" s="5" t="s">
        <v>21</v>
      </c>
      <c r="E39" s="36" t="s">
        <v>64</v>
      </c>
      <c r="F39" s="37">
        <v>200</v>
      </c>
      <c r="G39" s="37">
        <v>7.2</v>
      </c>
      <c r="H39" s="37">
        <v>9.3000000000000007</v>
      </c>
      <c r="I39" s="37">
        <v>34.1</v>
      </c>
      <c r="J39" s="37">
        <v>249</v>
      </c>
      <c r="K39" s="38" t="s">
        <v>65</v>
      </c>
      <c r="L39" s="37"/>
    </row>
    <row r="40" spans="1:12" ht="14.4" x14ac:dyDescent="0.3">
      <c r="A40" s="21"/>
      <c r="B40" s="13"/>
      <c r="C40" s="10"/>
      <c r="D40" s="6" t="s">
        <v>88</v>
      </c>
      <c r="E40" s="39" t="s">
        <v>35</v>
      </c>
      <c r="F40" s="40">
        <v>30</v>
      </c>
      <c r="G40" s="40">
        <v>7</v>
      </c>
      <c r="H40" s="40">
        <v>8.9</v>
      </c>
      <c r="I40" s="40">
        <v>0</v>
      </c>
      <c r="J40" s="40">
        <v>107.5</v>
      </c>
      <c r="K40" s="41" t="s">
        <v>39</v>
      </c>
      <c r="L40" s="40"/>
    </row>
    <row r="41" spans="1:12" ht="14.4" x14ac:dyDescent="0.3">
      <c r="A41" s="21"/>
      <c r="B41" s="13"/>
      <c r="C41" s="10"/>
      <c r="D41" s="6" t="s">
        <v>89</v>
      </c>
      <c r="E41" s="39" t="s">
        <v>36</v>
      </c>
      <c r="F41" s="40">
        <v>10</v>
      </c>
      <c r="G41" s="40">
        <v>0.1</v>
      </c>
      <c r="H41" s="40">
        <v>7.3</v>
      </c>
      <c r="I41" s="40">
        <v>0.1</v>
      </c>
      <c r="J41" s="40">
        <v>66.099999999999994</v>
      </c>
      <c r="K41" s="41" t="s">
        <v>38</v>
      </c>
      <c r="L41" s="40"/>
    </row>
    <row r="42" spans="1:12" ht="14.4" x14ac:dyDescent="0.3">
      <c r="A42" s="21"/>
      <c r="B42" s="13"/>
      <c r="C42" s="10"/>
      <c r="D42" s="7" t="s">
        <v>22</v>
      </c>
      <c r="E42" s="39" t="s">
        <v>43</v>
      </c>
      <c r="F42" s="40">
        <v>200</v>
      </c>
      <c r="G42" s="40">
        <v>4.7</v>
      </c>
      <c r="H42" s="40">
        <v>3.5</v>
      </c>
      <c r="I42" s="40">
        <v>12.5</v>
      </c>
      <c r="J42" s="40">
        <v>100.4</v>
      </c>
      <c r="K42" s="41" t="s">
        <v>47</v>
      </c>
      <c r="L42" s="40"/>
    </row>
    <row r="43" spans="1:12" ht="14.4" x14ac:dyDescent="0.3">
      <c r="A43" s="21"/>
      <c r="B43" s="13"/>
      <c r="C43" s="10"/>
      <c r="D43" s="7" t="s">
        <v>23</v>
      </c>
      <c r="E43" s="39" t="s">
        <v>32</v>
      </c>
      <c r="F43" s="40">
        <v>60</v>
      </c>
      <c r="G43" s="40">
        <v>4.5999999999999996</v>
      </c>
      <c r="H43" s="40">
        <v>0.5</v>
      </c>
      <c r="I43" s="40">
        <v>29.5</v>
      </c>
      <c r="J43" s="40">
        <v>140.6</v>
      </c>
      <c r="K43" s="41"/>
      <c r="L43" s="40"/>
    </row>
    <row r="44" spans="1:12" ht="14.4" x14ac:dyDescent="0.3">
      <c r="A44" s="21"/>
      <c r="B44" s="13"/>
      <c r="C44" s="10"/>
      <c r="D44" s="7" t="s">
        <v>24</v>
      </c>
      <c r="E44" s="39"/>
      <c r="F44" s="40"/>
      <c r="G44" s="40"/>
      <c r="H44" s="40"/>
      <c r="I44" s="40"/>
      <c r="J44" s="40"/>
      <c r="K44" s="41"/>
      <c r="L44" s="40"/>
    </row>
    <row r="45" spans="1:12" ht="14.4" x14ac:dyDescent="0.3">
      <c r="A45" s="21"/>
      <c r="B45" s="13"/>
      <c r="C45" s="10"/>
      <c r="D45" s="6"/>
      <c r="E45" s="39"/>
      <c r="F45" s="40"/>
      <c r="G45" s="40"/>
      <c r="H45" s="40"/>
      <c r="I45" s="40"/>
      <c r="J45" s="40"/>
      <c r="K45" s="41"/>
      <c r="L45" s="40"/>
    </row>
    <row r="46" spans="1:12" ht="14.4" x14ac:dyDescent="0.3">
      <c r="A46" s="21"/>
      <c r="B46" s="13"/>
      <c r="C46" s="10"/>
      <c r="D46" s="6"/>
      <c r="E46" s="39"/>
      <c r="F46" s="40"/>
      <c r="G46" s="40"/>
      <c r="H46" s="40"/>
      <c r="I46" s="40"/>
      <c r="J46" s="40"/>
      <c r="K46" s="41"/>
      <c r="L46" s="40"/>
    </row>
    <row r="47" spans="1:12" ht="14.4" x14ac:dyDescent="0.3">
      <c r="A47" s="22"/>
      <c r="B47" s="15"/>
      <c r="C47" s="8"/>
      <c r="D47" s="16" t="s">
        <v>25</v>
      </c>
      <c r="E47" s="9"/>
      <c r="F47" s="17">
        <f>SUM(F39:F46)</f>
        <v>500</v>
      </c>
      <c r="G47" s="17">
        <f>SUM(G39:G46)</f>
        <v>23.6</v>
      </c>
      <c r="H47" s="17">
        <f>SUM(H39:H46)</f>
        <v>29.500000000000004</v>
      </c>
      <c r="I47" s="17">
        <f>SUM(I39:I46)</f>
        <v>76.2</v>
      </c>
      <c r="J47" s="17">
        <f>SUM(J39:J46)</f>
        <v>663.6</v>
      </c>
      <c r="K47" s="23"/>
      <c r="L47" s="17">
        <f>SUM(L39:L46)</f>
        <v>0</v>
      </c>
    </row>
    <row r="48" spans="1:12" ht="15.75" customHeight="1" thickBot="1" x14ac:dyDescent="0.3">
      <c r="A48" s="26">
        <f>A39</f>
        <v>1</v>
      </c>
      <c r="B48" s="27">
        <f>B39</f>
        <v>5</v>
      </c>
      <c r="C48" s="47" t="s">
        <v>4</v>
      </c>
      <c r="D48" s="48"/>
      <c r="E48" s="28"/>
      <c r="F48" s="29" t="e">
        <f>F47+#REF!</f>
        <v>#REF!</v>
      </c>
      <c r="G48" s="29" t="e">
        <f>G47+#REF!</f>
        <v>#REF!</v>
      </c>
      <c r="H48" s="29" t="e">
        <f>H47+#REF!</f>
        <v>#REF!</v>
      </c>
      <c r="I48" s="29" t="e">
        <f>I47+#REF!</f>
        <v>#REF!</v>
      </c>
      <c r="J48" s="29" t="e">
        <f>J47+#REF!</f>
        <v>#REF!</v>
      </c>
      <c r="K48" s="29"/>
      <c r="L48" s="29" t="e">
        <f>L47+#REF!</f>
        <v>#REF!</v>
      </c>
    </row>
    <row r="49" spans="1:12" ht="14.4" x14ac:dyDescent="0.3">
      <c r="A49" s="18">
        <v>2</v>
      </c>
      <c r="B49" s="19">
        <v>1</v>
      </c>
      <c r="C49" s="20" t="s">
        <v>20</v>
      </c>
      <c r="D49" s="5" t="s">
        <v>21</v>
      </c>
      <c r="E49" s="36" t="s">
        <v>63</v>
      </c>
      <c r="F49" s="37">
        <v>200</v>
      </c>
      <c r="G49" s="37">
        <v>6.8</v>
      </c>
      <c r="H49" s="37">
        <v>7.4</v>
      </c>
      <c r="I49" s="37">
        <v>24.6</v>
      </c>
      <c r="J49" s="37">
        <v>192.7</v>
      </c>
      <c r="K49" s="38" t="s">
        <v>67</v>
      </c>
      <c r="L49" s="37"/>
    </row>
    <row r="50" spans="1:12" ht="14.4" x14ac:dyDescent="0.3">
      <c r="A50" s="21"/>
      <c r="B50" s="13"/>
      <c r="C50" s="10"/>
      <c r="D50" s="6" t="s">
        <v>88</v>
      </c>
      <c r="E50" s="39" t="s">
        <v>35</v>
      </c>
      <c r="F50" s="40">
        <v>30</v>
      </c>
      <c r="G50" s="40">
        <v>7</v>
      </c>
      <c r="H50" s="40">
        <v>8.9</v>
      </c>
      <c r="I50" s="40">
        <v>0</v>
      </c>
      <c r="J50" s="40">
        <v>107.5</v>
      </c>
      <c r="K50" s="41" t="s">
        <v>39</v>
      </c>
      <c r="L50" s="40"/>
    </row>
    <row r="51" spans="1:12" ht="14.4" x14ac:dyDescent="0.3">
      <c r="A51" s="21"/>
      <c r="B51" s="13"/>
      <c r="C51" s="10"/>
      <c r="D51" s="6" t="s">
        <v>89</v>
      </c>
      <c r="E51" s="39" t="s">
        <v>36</v>
      </c>
      <c r="F51" s="40">
        <v>10</v>
      </c>
      <c r="G51" s="40">
        <v>0.1</v>
      </c>
      <c r="H51" s="40">
        <v>7.3</v>
      </c>
      <c r="I51" s="40">
        <v>0.1</v>
      </c>
      <c r="J51" s="40">
        <v>66.099999999999994</v>
      </c>
      <c r="K51" s="41" t="s">
        <v>38</v>
      </c>
      <c r="L51" s="40"/>
    </row>
    <row r="52" spans="1:12" ht="14.4" x14ac:dyDescent="0.3">
      <c r="A52" s="21"/>
      <c r="B52" s="13"/>
      <c r="C52" s="10"/>
      <c r="D52" s="7" t="s">
        <v>22</v>
      </c>
      <c r="E52" s="39" t="s">
        <v>66</v>
      </c>
      <c r="F52" s="40">
        <v>200</v>
      </c>
      <c r="G52" s="40">
        <v>0.5</v>
      </c>
      <c r="H52" s="40">
        <v>0</v>
      </c>
      <c r="I52" s="40">
        <v>19.8</v>
      </c>
      <c r="J52" s="40">
        <v>81</v>
      </c>
      <c r="K52" s="41" t="s">
        <v>68</v>
      </c>
      <c r="L52" s="40"/>
    </row>
    <row r="53" spans="1:12" ht="14.4" x14ac:dyDescent="0.3">
      <c r="A53" s="21"/>
      <c r="B53" s="13"/>
      <c r="C53" s="10"/>
      <c r="D53" s="7" t="s">
        <v>23</v>
      </c>
      <c r="E53" s="39" t="s">
        <v>53</v>
      </c>
      <c r="F53" s="40">
        <v>40</v>
      </c>
      <c r="G53" s="40">
        <v>3</v>
      </c>
      <c r="H53" s="40">
        <v>0.3</v>
      </c>
      <c r="I53" s="40">
        <v>19.7</v>
      </c>
      <c r="J53" s="40">
        <v>93.8</v>
      </c>
      <c r="K53" s="41"/>
      <c r="L53" s="40"/>
    </row>
    <row r="54" spans="1:12" ht="14.4" x14ac:dyDescent="0.3">
      <c r="A54" s="21"/>
      <c r="B54" s="13"/>
      <c r="C54" s="10"/>
      <c r="D54" s="7" t="s">
        <v>23</v>
      </c>
      <c r="E54" s="39" t="s">
        <v>56</v>
      </c>
      <c r="F54" s="40">
        <v>30</v>
      </c>
      <c r="G54" s="40">
        <v>2</v>
      </c>
      <c r="H54" s="40">
        <v>0.4</v>
      </c>
      <c r="I54" s="40">
        <v>11.9</v>
      </c>
      <c r="J54" s="40">
        <v>58.7</v>
      </c>
      <c r="K54" s="41"/>
      <c r="L54" s="40"/>
    </row>
    <row r="55" spans="1:12" ht="14.4" x14ac:dyDescent="0.3">
      <c r="A55" s="21"/>
      <c r="B55" s="13"/>
      <c r="C55" s="10"/>
      <c r="D55" s="7" t="s">
        <v>24</v>
      </c>
      <c r="E55" s="39"/>
      <c r="F55" s="40"/>
      <c r="G55" s="40"/>
      <c r="H55" s="40"/>
      <c r="I55" s="40"/>
      <c r="J55" s="40"/>
      <c r="K55" s="41"/>
      <c r="L55" s="40"/>
    </row>
    <row r="56" spans="1:12" ht="14.4" x14ac:dyDescent="0.3">
      <c r="A56" s="21"/>
      <c r="B56" s="13"/>
      <c r="C56" s="10"/>
      <c r="D56" s="6"/>
      <c r="E56" s="39"/>
      <c r="F56" s="40"/>
      <c r="G56" s="40"/>
      <c r="H56" s="40"/>
      <c r="I56" s="40"/>
      <c r="J56" s="40"/>
      <c r="K56" s="41"/>
      <c r="L56" s="40"/>
    </row>
    <row r="57" spans="1:12" ht="14.4" x14ac:dyDescent="0.3">
      <c r="A57" s="21"/>
      <c r="B57" s="13"/>
      <c r="C57" s="10"/>
      <c r="D57" s="6"/>
      <c r="E57" s="39"/>
      <c r="F57" s="40"/>
      <c r="G57" s="40"/>
      <c r="H57" s="40"/>
      <c r="I57" s="40"/>
      <c r="J57" s="40"/>
      <c r="K57" s="41"/>
      <c r="L57" s="40"/>
    </row>
    <row r="58" spans="1:12" ht="14.4" x14ac:dyDescent="0.3">
      <c r="A58" s="22"/>
      <c r="B58" s="15"/>
      <c r="C58" s="8"/>
      <c r="D58" s="16" t="s">
        <v>25</v>
      </c>
      <c r="E58" s="9"/>
      <c r="F58" s="17">
        <f>SUM(F49:F57)</f>
        <v>510</v>
      </c>
      <c r="G58" s="17">
        <f>SUM(G49:G57)</f>
        <v>19.399999999999999</v>
      </c>
      <c r="H58" s="17">
        <f>SUM(H49:H57)</f>
        <v>24.3</v>
      </c>
      <c r="I58" s="17">
        <f>SUM(I49:I57)</f>
        <v>76.100000000000009</v>
      </c>
      <c r="J58" s="17">
        <f>SUM(J49:J57)</f>
        <v>599.79999999999995</v>
      </c>
      <c r="K58" s="23"/>
      <c r="L58" s="17">
        <f>SUM(L49:L57)</f>
        <v>0</v>
      </c>
    </row>
    <row r="59" spans="1:12" ht="15" thickBot="1" x14ac:dyDescent="0.3">
      <c r="A59" s="26">
        <f>A49</f>
        <v>2</v>
      </c>
      <c r="B59" s="27">
        <f>B49</f>
        <v>1</v>
      </c>
      <c r="C59" s="47" t="s">
        <v>4</v>
      </c>
      <c r="D59" s="48"/>
      <c r="E59" s="28"/>
      <c r="F59" s="29" t="e">
        <f>F58+#REF!</f>
        <v>#REF!</v>
      </c>
      <c r="G59" s="29" t="e">
        <f>G58+#REF!</f>
        <v>#REF!</v>
      </c>
      <c r="H59" s="29" t="e">
        <f>H58+#REF!</f>
        <v>#REF!</v>
      </c>
      <c r="I59" s="29" t="e">
        <f>I58+#REF!</f>
        <v>#REF!</v>
      </c>
      <c r="J59" s="29" t="e">
        <f>J58+#REF!</f>
        <v>#REF!</v>
      </c>
      <c r="K59" s="29"/>
      <c r="L59" s="29" t="e">
        <f>L58+#REF!</f>
        <v>#REF!</v>
      </c>
    </row>
    <row r="60" spans="1:12" ht="14.4" x14ac:dyDescent="0.3">
      <c r="A60" s="12">
        <v>2</v>
      </c>
      <c r="B60" s="13">
        <v>2</v>
      </c>
      <c r="C60" s="20" t="s">
        <v>20</v>
      </c>
      <c r="D60" s="5" t="s">
        <v>21</v>
      </c>
      <c r="E60" s="36" t="s">
        <v>69</v>
      </c>
      <c r="F60" s="37">
        <v>150</v>
      </c>
      <c r="G60" s="37">
        <v>11.6</v>
      </c>
      <c r="H60" s="37">
        <v>11.7</v>
      </c>
      <c r="I60" s="37">
        <v>6.5</v>
      </c>
      <c r="J60" s="37">
        <v>177.5</v>
      </c>
      <c r="K60" s="38" t="s">
        <v>72</v>
      </c>
      <c r="L60" s="37"/>
    </row>
    <row r="61" spans="1:12" ht="14.4" x14ac:dyDescent="0.3">
      <c r="A61" s="12"/>
      <c r="B61" s="13"/>
      <c r="C61" s="10"/>
      <c r="D61" s="6" t="s">
        <v>90</v>
      </c>
      <c r="E61" s="39" t="s">
        <v>70</v>
      </c>
      <c r="F61" s="40">
        <v>200</v>
      </c>
      <c r="G61" s="40">
        <v>11</v>
      </c>
      <c r="H61" s="40">
        <v>8.5</v>
      </c>
      <c r="I61" s="40">
        <v>47.9</v>
      </c>
      <c r="J61" s="40">
        <v>311.60000000000002</v>
      </c>
      <c r="K61" s="41" t="s">
        <v>73</v>
      </c>
      <c r="L61" s="40"/>
    </row>
    <row r="62" spans="1:12" ht="14.4" x14ac:dyDescent="0.3">
      <c r="A62" s="12"/>
      <c r="B62" s="13"/>
      <c r="C62" s="10"/>
      <c r="D62" s="7" t="s">
        <v>22</v>
      </c>
      <c r="E62" s="39" t="s">
        <v>86</v>
      </c>
      <c r="F62" s="40">
        <v>200</v>
      </c>
      <c r="G62" s="40">
        <v>0.2</v>
      </c>
      <c r="H62" s="40">
        <v>0</v>
      </c>
      <c r="I62" s="40">
        <v>64</v>
      </c>
      <c r="J62" s="40">
        <v>26.8</v>
      </c>
      <c r="K62" s="41"/>
      <c r="L62" s="40"/>
    </row>
    <row r="63" spans="1:12" ht="14.4" x14ac:dyDescent="0.3">
      <c r="A63" s="12"/>
      <c r="B63" s="13"/>
      <c r="C63" s="10"/>
      <c r="D63" s="7" t="s">
        <v>23</v>
      </c>
      <c r="E63" s="39" t="s">
        <v>32</v>
      </c>
      <c r="F63" s="40">
        <v>40</v>
      </c>
      <c r="G63" s="40">
        <v>4.5999999999999996</v>
      </c>
      <c r="H63" s="40">
        <v>0.5</v>
      </c>
      <c r="I63" s="40">
        <v>29.5</v>
      </c>
      <c r="J63" s="40">
        <v>140.6</v>
      </c>
      <c r="K63" s="41"/>
      <c r="L63" s="40"/>
    </row>
    <row r="64" spans="1:12" ht="14.4" x14ac:dyDescent="0.3">
      <c r="A64" s="12"/>
      <c r="B64" s="13"/>
      <c r="C64" s="10"/>
      <c r="D64" s="7" t="s">
        <v>87</v>
      </c>
      <c r="E64" s="39" t="s">
        <v>71</v>
      </c>
      <c r="F64" s="40">
        <v>60</v>
      </c>
      <c r="G64" s="40">
        <v>0.3</v>
      </c>
      <c r="H64" s="40">
        <v>0.1</v>
      </c>
      <c r="I64" s="40">
        <v>1.1000000000000001</v>
      </c>
      <c r="J64" s="40">
        <v>6.4</v>
      </c>
      <c r="K64" s="41"/>
      <c r="L64" s="40"/>
    </row>
    <row r="65" spans="1:12" ht="14.4" x14ac:dyDescent="0.3">
      <c r="A65" s="12"/>
      <c r="B65" s="13"/>
      <c r="C65" s="10"/>
      <c r="D65" s="6"/>
      <c r="E65" s="39"/>
      <c r="F65" s="40"/>
      <c r="G65" s="40"/>
      <c r="H65" s="40"/>
      <c r="I65" s="40"/>
      <c r="J65" s="40"/>
      <c r="K65" s="41"/>
      <c r="L65" s="40"/>
    </row>
    <row r="66" spans="1:12" ht="14.4" x14ac:dyDescent="0.3">
      <c r="A66" s="12"/>
      <c r="B66" s="13"/>
      <c r="C66" s="10"/>
      <c r="D66" s="6"/>
      <c r="E66" s="39"/>
      <c r="F66" s="40"/>
      <c r="G66" s="40"/>
      <c r="H66" s="40"/>
      <c r="I66" s="40"/>
      <c r="J66" s="40"/>
      <c r="K66" s="41"/>
      <c r="L66" s="40"/>
    </row>
    <row r="67" spans="1:12" ht="14.4" x14ac:dyDescent="0.3">
      <c r="A67" s="14"/>
      <c r="B67" s="15"/>
      <c r="C67" s="8"/>
      <c r="D67" s="16" t="s">
        <v>25</v>
      </c>
      <c r="E67" s="9"/>
      <c r="F67" s="17">
        <f>SUM(F60:F66)</f>
        <v>650</v>
      </c>
      <c r="G67" s="17">
        <f>SUM(G60:G66)</f>
        <v>27.7</v>
      </c>
      <c r="H67" s="17">
        <f>SUM(H60:H66)</f>
        <v>20.8</v>
      </c>
      <c r="I67" s="17">
        <f>SUM(I60:I66)</f>
        <v>149</v>
      </c>
      <c r="J67" s="17">
        <f>SUM(J60:J66)</f>
        <v>662.9</v>
      </c>
      <c r="K67" s="23"/>
      <c r="L67" s="17">
        <f>SUM(L60:L66)</f>
        <v>0</v>
      </c>
    </row>
    <row r="68" spans="1:12" ht="15" thickBot="1" x14ac:dyDescent="0.3">
      <c r="A68" s="30">
        <f>A60</f>
        <v>2</v>
      </c>
      <c r="B68" s="30">
        <f>B60</f>
        <v>2</v>
      </c>
      <c r="C68" s="47" t="s">
        <v>4</v>
      </c>
      <c r="D68" s="48"/>
      <c r="E68" s="28"/>
      <c r="F68" s="29" t="e">
        <f>F67+#REF!</f>
        <v>#REF!</v>
      </c>
      <c r="G68" s="29" t="e">
        <f>G67+#REF!</f>
        <v>#REF!</v>
      </c>
      <c r="H68" s="29" t="e">
        <f>H67+#REF!</f>
        <v>#REF!</v>
      </c>
      <c r="I68" s="29" t="e">
        <f>I67+#REF!</f>
        <v>#REF!</v>
      </c>
      <c r="J68" s="29" t="e">
        <f>J67+#REF!</f>
        <v>#REF!</v>
      </c>
      <c r="K68" s="29"/>
      <c r="L68" s="29" t="e">
        <f>L67+#REF!</f>
        <v>#REF!</v>
      </c>
    </row>
    <row r="69" spans="1:12" ht="14.4" x14ac:dyDescent="0.3">
      <c r="A69" s="18">
        <v>2</v>
      </c>
      <c r="B69" s="19">
        <v>3</v>
      </c>
      <c r="C69" s="20" t="s">
        <v>20</v>
      </c>
      <c r="D69" s="5" t="s">
        <v>21</v>
      </c>
      <c r="E69" s="36" t="s">
        <v>74</v>
      </c>
      <c r="F69" s="37">
        <v>200</v>
      </c>
      <c r="G69" s="37">
        <v>5.3</v>
      </c>
      <c r="H69" s="37">
        <v>5.4</v>
      </c>
      <c r="I69" s="37">
        <v>28.7</v>
      </c>
      <c r="J69" s="37">
        <v>184.5</v>
      </c>
      <c r="K69" s="38" t="s">
        <v>76</v>
      </c>
      <c r="L69" s="37"/>
    </row>
    <row r="70" spans="1:12" ht="14.4" x14ac:dyDescent="0.3">
      <c r="A70" s="21"/>
      <c r="B70" s="13"/>
      <c r="C70" s="10"/>
      <c r="D70" s="6" t="s">
        <v>88</v>
      </c>
      <c r="E70" s="39" t="s">
        <v>35</v>
      </c>
      <c r="F70" s="40">
        <v>15</v>
      </c>
      <c r="G70" s="40">
        <v>3.5</v>
      </c>
      <c r="H70" s="40">
        <v>4.4000000000000004</v>
      </c>
      <c r="I70" s="40">
        <v>0</v>
      </c>
      <c r="J70" s="40">
        <v>53.7</v>
      </c>
      <c r="K70" s="41" t="s">
        <v>39</v>
      </c>
      <c r="L70" s="40"/>
    </row>
    <row r="71" spans="1:12" ht="14.4" x14ac:dyDescent="0.3">
      <c r="A71" s="21"/>
      <c r="B71" s="13"/>
      <c r="C71" s="10"/>
      <c r="D71" s="6" t="s">
        <v>89</v>
      </c>
      <c r="E71" s="39" t="s">
        <v>36</v>
      </c>
      <c r="F71" s="40">
        <v>15</v>
      </c>
      <c r="G71" s="40">
        <v>0.1</v>
      </c>
      <c r="H71" s="40">
        <v>10.9</v>
      </c>
      <c r="I71" s="40">
        <v>0.2</v>
      </c>
      <c r="J71" s="40">
        <v>99.1</v>
      </c>
      <c r="K71" s="41" t="s">
        <v>38</v>
      </c>
      <c r="L71" s="40"/>
    </row>
    <row r="72" spans="1:12" ht="14.4" x14ac:dyDescent="0.3">
      <c r="A72" s="21"/>
      <c r="B72" s="13"/>
      <c r="C72" s="10"/>
      <c r="D72" s="7" t="s">
        <v>22</v>
      </c>
      <c r="E72" s="39" t="s">
        <v>50</v>
      </c>
      <c r="F72" s="40">
        <v>200</v>
      </c>
      <c r="G72" s="40">
        <v>3.9</v>
      </c>
      <c r="H72" s="40">
        <v>2.9</v>
      </c>
      <c r="I72" s="40">
        <v>11.2</v>
      </c>
      <c r="J72" s="40">
        <v>86</v>
      </c>
      <c r="K72" s="41" t="s">
        <v>55</v>
      </c>
      <c r="L72" s="40"/>
    </row>
    <row r="73" spans="1:12" ht="15.75" customHeight="1" x14ac:dyDescent="0.3">
      <c r="A73" s="21"/>
      <c r="B73" s="13"/>
      <c r="C73" s="10"/>
      <c r="D73" s="7" t="s">
        <v>23</v>
      </c>
      <c r="E73" s="39" t="s">
        <v>32</v>
      </c>
      <c r="F73" s="40">
        <v>40</v>
      </c>
      <c r="G73" s="40">
        <v>3</v>
      </c>
      <c r="H73" s="40">
        <v>0.3</v>
      </c>
      <c r="I73" s="40">
        <v>19.7</v>
      </c>
      <c r="J73" s="40">
        <v>93.8</v>
      </c>
      <c r="K73" s="41"/>
      <c r="L73" s="40"/>
    </row>
    <row r="74" spans="1:12" ht="14.4" x14ac:dyDescent="0.3">
      <c r="A74" s="21"/>
      <c r="B74" s="13"/>
      <c r="C74" s="10"/>
      <c r="D74" s="7" t="s">
        <v>24</v>
      </c>
      <c r="E74" s="39" t="s">
        <v>75</v>
      </c>
      <c r="F74" s="40">
        <v>100</v>
      </c>
      <c r="G74" s="40">
        <v>1.5</v>
      </c>
      <c r="H74" s="40">
        <v>0.5</v>
      </c>
      <c r="I74" s="40">
        <v>21</v>
      </c>
      <c r="J74" s="40">
        <v>94.5</v>
      </c>
      <c r="K74" s="41"/>
      <c r="L74" s="40"/>
    </row>
    <row r="75" spans="1:12" ht="14.4" x14ac:dyDescent="0.3">
      <c r="A75" s="21"/>
      <c r="B75" s="13"/>
      <c r="C75" s="10"/>
      <c r="D75" s="6"/>
      <c r="E75" s="39"/>
      <c r="F75" s="40"/>
      <c r="G75" s="40"/>
      <c r="H75" s="40"/>
      <c r="I75" s="40"/>
      <c r="J75" s="40"/>
      <c r="K75" s="41"/>
      <c r="L75" s="40"/>
    </row>
    <row r="76" spans="1:12" ht="14.4" x14ac:dyDescent="0.3">
      <c r="A76" s="21"/>
      <c r="B76" s="13"/>
      <c r="C76" s="10"/>
      <c r="D76" s="6"/>
      <c r="E76" s="39"/>
      <c r="F76" s="40"/>
      <c r="G76" s="40"/>
      <c r="H76" s="40"/>
      <c r="I76" s="40"/>
      <c r="J76" s="40"/>
      <c r="K76" s="41"/>
      <c r="L76" s="40"/>
    </row>
    <row r="77" spans="1:12" ht="14.4" x14ac:dyDescent="0.3">
      <c r="A77" s="22"/>
      <c r="B77" s="15"/>
      <c r="C77" s="8"/>
      <c r="D77" s="16" t="s">
        <v>25</v>
      </c>
      <c r="E77" s="9"/>
      <c r="F77" s="17">
        <f>SUM(F69:F76)</f>
        <v>570</v>
      </c>
      <c r="G77" s="17">
        <f>SUM(G69:G76)</f>
        <v>17.3</v>
      </c>
      <c r="H77" s="17">
        <f>SUM(H69:H76)</f>
        <v>24.400000000000002</v>
      </c>
      <c r="I77" s="17">
        <f>SUM(I69:I76)</f>
        <v>80.8</v>
      </c>
      <c r="J77" s="17">
        <f>SUM(J69:J76)</f>
        <v>611.59999999999991</v>
      </c>
      <c r="K77" s="23"/>
      <c r="L77" s="17">
        <f>SUM(L69:L76)</f>
        <v>0</v>
      </c>
    </row>
    <row r="78" spans="1:12" ht="15" thickBot="1" x14ac:dyDescent="0.3">
      <c r="A78" s="26">
        <f>A69</f>
        <v>2</v>
      </c>
      <c r="B78" s="27">
        <f>B69</f>
        <v>3</v>
      </c>
      <c r="C78" s="47" t="s">
        <v>4</v>
      </c>
      <c r="D78" s="48"/>
      <c r="E78" s="28"/>
      <c r="F78" s="29" t="e">
        <f>F77+#REF!</f>
        <v>#REF!</v>
      </c>
      <c r="G78" s="29" t="e">
        <f>G77+#REF!</f>
        <v>#REF!</v>
      </c>
      <c r="H78" s="29" t="e">
        <f>H77+#REF!</f>
        <v>#REF!</v>
      </c>
      <c r="I78" s="29" t="e">
        <f>I77+#REF!</f>
        <v>#REF!</v>
      </c>
      <c r="J78" s="29" t="e">
        <f>J77+#REF!</f>
        <v>#REF!</v>
      </c>
      <c r="K78" s="29"/>
      <c r="L78" s="29" t="e">
        <f>L77+#REF!</f>
        <v>#REF!</v>
      </c>
    </row>
    <row r="79" spans="1:12" ht="14.4" x14ac:dyDescent="0.3">
      <c r="A79" s="18">
        <v>2</v>
      </c>
      <c r="B79" s="19">
        <v>4</v>
      </c>
      <c r="C79" s="20" t="s">
        <v>20</v>
      </c>
      <c r="D79" s="5" t="s">
        <v>21</v>
      </c>
      <c r="E79" s="36" t="s">
        <v>77</v>
      </c>
      <c r="F79" s="37">
        <v>150</v>
      </c>
      <c r="G79" s="37">
        <v>13.9</v>
      </c>
      <c r="H79" s="37">
        <v>7.4</v>
      </c>
      <c r="I79" s="37">
        <v>6.3</v>
      </c>
      <c r="J79" s="37">
        <v>147.30000000000001</v>
      </c>
      <c r="K79" s="38" t="s">
        <v>80</v>
      </c>
      <c r="L79" s="37"/>
    </row>
    <row r="80" spans="1:12" ht="14.4" x14ac:dyDescent="0.3">
      <c r="A80" s="21"/>
      <c r="B80" s="13"/>
      <c r="C80" s="10"/>
      <c r="D80" s="6" t="s">
        <v>90</v>
      </c>
      <c r="E80" s="39" t="s">
        <v>78</v>
      </c>
      <c r="F80" s="40">
        <v>200</v>
      </c>
      <c r="G80" s="40">
        <v>19.3</v>
      </c>
      <c r="H80" s="40">
        <v>1.8</v>
      </c>
      <c r="I80" s="40">
        <v>45</v>
      </c>
      <c r="J80" s="40">
        <v>273.10000000000002</v>
      </c>
      <c r="K80" s="41" t="s">
        <v>81</v>
      </c>
      <c r="L80" s="40"/>
    </row>
    <row r="81" spans="1:12" ht="14.4" x14ac:dyDescent="0.3">
      <c r="A81" s="21"/>
      <c r="B81" s="13"/>
      <c r="C81" s="10"/>
      <c r="D81" s="7" t="s">
        <v>22</v>
      </c>
      <c r="E81" s="39" t="s">
        <v>58</v>
      </c>
      <c r="F81" s="40">
        <v>200</v>
      </c>
      <c r="G81" s="40">
        <v>0.2</v>
      </c>
      <c r="H81" s="40">
        <v>0.1</v>
      </c>
      <c r="I81" s="40">
        <v>6.6</v>
      </c>
      <c r="J81" s="40">
        <v>27.9</v>
      </c>
      <c r="K81" s="41" t="s">
        <v>61</v>
      </c>
      <c r="L81" s="40"/>
    </row>
    <row r="82" spans="1:12" ht="14.4" x14ac:dyDescent="0.3">
      <c r="A82" s="21"/>
      <c r="B82" s="13"/>
      <c r="C82" s="10"/>
      <c r="D82" s="7" t="s">
        <v>23</v>
      </c>
      <c r="E82" s="39" t="s">
        <v>32</v>
      </c>
      <c r="F82" s="40">
        <v>40</v>
      </c>
      <c r="G82" s="40">
        <v>3</v>
      </c>
      <c r="H82" s="40">
        <v>0.3</v>
      </c>
      <c r="I82" s="40">
        <v>19.7</v>
      </c>
      <c r="J82" s="40">
        <v>93.8</v>
      </c>
      <c r="K82" s="41"/>
      <c r="L82" s="40"/>
    </row>
    <row r="83" spans="1:12" ht="14.4" x14ac:dyDescent="0.3">
      <c r="A83" s="21"/>
      <c r="B83" s="13"/>
      <c r="C83" s="10"/>
      <c r="D83" s="7" t="s">
        <v>23</v>
      </c>
      <c r="E83" s="39" t="s">
        <v>51</v>
      </c>
      <c r="F83" s="40">
        <v>30</v>
      </c>
      <c r="G83" s="40">
        <v>2</v>
      </c>
      <c r="H83" s="40">
        <v>0.4</v>
      </c>
      <c r="I83" s="40">
        <v>11.9</v>
      </c>
      <c r="J83" s="40">
        <v>58.7</v>
      </c>
      <c r="K83" s="41"/>
      <c r="L83" s="40"/>
    </row>
    <row r="84" spans="1:12" ht="14.4" x14ac:dyDescent="0.3">
      <c r="A84" s="21"/>
      <c r="B84" s="13"/>
      <c r="C84" s="10"/>
      <c r="D84" s="7" t="s">
        <v>87</v>
      </c>
      <c r="E84" s="39" t="s">
        <v>79</v>
      </c>
      <c r="F84" s="40">
        <v>60</v>
      </c>
      <c r="G84" s="40">
        <v>0.6</v>
      </c>
      <c r="H84" s="40">
        <v>0.1</v>
      </c>
      <c r="I84" s="40">
        <v>3.1</v>
      </c>
      <c r="J84" s="40">
        <v>15.7</v>
      </c>
      <c r="K84" s="41" t="s">
        <v>82</v>
      </c>
      <c r="L84" s="40"/>
    </row>
    <row r="85" spans="1:12" ht="14.4" x14ac:dyDescent="0.3">
      <c r="A85" s="21"/>
      <c r="B85" s="13"/>
      <c r="C85" s="10"/>
      <c r="D85" s="6"/>
      <c r="E85" s="39"/>
      <c r="F85" s="40"/>
      <c r="G85" s="40"/>
      <c r="H85" s="40"/>
      <c r="I85" s="40"/>
      <c r="J85" s="40"/>
      <c r="K85" s="41"/>
      <c r="L85" s="40"/>
    </row>
    <row r="86" spans="1:12" ht="14.4" x14ac:dyDescent="0.3">
      <c r="A86" s="21"/>
      <c r="B86" s="13"/>
      <c r="C86" s="10"/>
      <c r="D86" s="6"/>
      <c r="E86" s="39"/>
      <c r="F86" s="40"/>
      <c r="G86" s="40"/>
      <c r="H86" s="40"/>
      <c r="I86" s="40"/>
      <c r="J86" s="40"/>
      <c r="K86" s="41"/>
      <c r="L86" s="40"/>
    </row>
    <row r="87" spans="1:12" ht="14.4" x14ac:dyDescent="0.3">
      <c r="A87" s="22"/>
      <c r="B87" s="15"/>
      <c r="C87" s="8"/>
      <c r="D87" s="16" t="s">
        <v>25</v>
      </c>
      <c r="E87" s="9"/>
      <c r="F87" s="17">
        <f>SUM(F79:F86)</f>
        <v>680</v>
      </c>
      <c r="G87" s="17">
        <f>SUM(G79:G86)</f>
        <v>39.000000000000007</v>
      </c>
      <c r="H87" s="17">
        <f>SUM(H79:H86)</f>
        <v>10.100000000000001</v>
      </c>
      <c r="I87" s="17">
        <f>SUM(I79:I86)</f>
        <v>92.6</v>
      </c>
      <c r="J87" s="17">
        <f>SUM(J79:J86)</f>
        <v>616.50000000000011</v>
      </c>
      <c r="K87" s="23"/>
      <c r="L87" s="17">
        <f>SUM(L79:L86)</f>
        <v>0</v>
      </c>
    </row>
    <row r="88" spans="1:12" ht="14.4" x14ac:dyDescent="0.3">
      <c r="A88" s="22"/>
      <c r="B88" s="15"/>
      <c r="C88" s="8"/>
      <c r="D88" s="16" t="s">
        <v>25</v>
      </c>
      <c r="E88" s="9"/>
      <c r="F88" s="17" t="e">
        <f>SUM(#REF!)</f>
        <v>#REF!</v>
      </c>
      <c r="G88" s="17" t="e">
        <f>SUM(#REF!)</f>
        <v>#REF!</v>
      </c>
      <c r="H88" s="17" t="e">
        <f>SUM(#REF!)</f>
        <v>#REF!</v>
      </c>
      <c r="I88" s="17" t="e">
        <f>SUM(#REF!)</f>
        <v>#REF!</v>
      </c>
      <c r="J88" s="17" t="e">
        <f>SUM(#REF!)</f>
        <v>#REF!</v>
      </c>
      <c r="K88" s="23"/>
      <c r="L88" s="17" t="e">
        <f>SUM(#REF!)</f>
        <v>#REF!</v>
      </c>
    </row>
    <row r="89" spans="1:12" ht="15" thickBot="1" x14ac:dyDescent="0.3">
      <c r="A89" s="26">
        <f>A79</f>
        <v>2</v>
      </c>
      <c r="B89" s="27">
        <f>B79</f>
        <v>4</v>
      </c>
      <c r="C89" s="47" t="s">
        <v>4</v>
      </c>
      <c r="D89" s="48"/>
      <c r="E89" s="28"/>
      <c r="F89" s="29" t="e">
        <f>F87+F88</f>
        <v>#REF!</v>
      </c>
      <c r="G89" s="29" t="e">
        <f>G87+G88</f>
        <v>#REF!</v>
      </c>
      <c r="H89" s="29" t="e">
        <f>H87+H88</f>
        <v>#REF!</v>
      </c>
      <c r="I89" s="29" t="e">
        <f>I87+I88</f>
        <v>#REF!</v>
      </c>
      <c r="J89" s="29" t="e">
        <f>J87+J88</f>
        <v>#REF!</v>
      </c>
      <c r="K89" s="29"/>
      <c r="L89" s="29" t="e">
        <f>L87+L88</f>
        <v>#REF!</v>
      </c>
    </row>
    <row r="90" spans="1:12" ht="14.4" x14ac:dyDescent="0.3">
      <c r="A90" s="18">
        <v>2</v>
      </c>
      <c r="B90" s="19">
        <v>5</v>
      </c>
      <c r="C90" s="20" t="s">
        <v>20</v>
      </c>
      <c r="D90" s="5" t="s">
        <v>21</v>
      </c>
      <c r="E90" s="36" t="s">
        <v>92</v>
      </c>
      <c r="F90" s="37">
        <v>150</v>
      </c>
      <c r="G90" s="37">
        <v>15</v>
      </c>
      <c r="H90" s="37">
        <v>6.8</v>
      </c>
      <c r="I90" s="37">
        <v>8</v>
      </c>
      <c r="J90" s="37">
        <v>160</v>
      </c>
      <c r="K90" s="38" t="s">
        <v>93</v>
      </c>
      <c r="L90" s="37"/>
    </row>
    <row r="91" spans="1:12" ht="14.4" x14ac:dyDescent="0.3">
      <c r="A91" s="21"/>
      <c r="B91" s="13"/>
      <c r="C91" s="10"/>
      <c r="D91" s="6" t="s">
        <v>90</v>
      </c>
      <c r="E91" s="39" t="s">
        <v>91</v>
      </c>
      <c r="F91" s="40">
        <v>150</v>
      </c>
      <c r="G91" s="40">
        <v>4</v>
      </c>
      <c r="H91" s="40">
        <v>0</v>
      </c>
      <c r="I91" s="40">
        <v>26</v>
      </c>
      <c r="J91" s="40"/>
      <c r="K91" s="41" t="s">
        <v>94</v>
      </c>
      <c r="L91" s="40"/>
    </row>
    <row r="92" spans="1:12" ht="14.4" x14ac:dyDescent="0.3">
      <c r="A92" s="21"/>
      <c r="B92" s="13"/>
      <c r="C92" s="10"/>
      <c r="D92" s="7" t="s">
        <v>22</v>
      </c>
      <c r="E92" s="39" t="s">
        <v>66</v>
      </c>
      <c r="F92" s="40">
        <v>200</v>
      </c>
      <c r="G92" s="40">
        <v>0.5</v>
      </c>
      <c r="H92" s="40">
        <v>0</v>
      </c>
      <c r="I92" s="40">
        <v>19.8</v>
      </c>
      <c r="J92" s="40">
        <v>81</v>
      </c>
      <c r="K92" s="41" t="s">
        <v>68</v>
      </c>
      <c r="L92" s="40"/>
    </row>
    <row r="93" spans="1:12" ht="14.4" x14ac:dyDescent="0.3">
      <c r="A93" s="21"/>
      <c r="B93" s="13"/>
      <c r="C93" s="10"/>
      <c r="D93" s="7" t="s">
        <v>23</v>
      </c>
      <c r="E93" s="39" t="s">
        <v>95</v>
      </c>
      <c r="F93" s="40">
        <v>70</v>
      </c>
      <c r="G93" s="40">
        <v>3</v>
      </c>
      <c r="H93" s="40">
        <v>0.3</v>
      </c>
      <c r="I93" s="40">
        <v>19.7</v>
      </c>
      <c r="J93" s="40">
        <v>93.8</v>
      </c>
      <c r="K93" s="41"/>
      <c r="L93" s="40"/>
    </row>
    <row r="94" spans="1:12" ht="14.4" x14ac:dyDescent="0.3">
      <c r="A94" s="21"/>
      <c r="B94" s="13"/>
      <c r="C94" s="10"/>
      <c r="D94" s="7" t="s">
        <v>24</v>
      </c>
      <c r="E94" s="39" t="s">
        <v>83</v>
      </c>
      <c r="F94" s="40">
        <v>100</v>
      </c>
      <c r="G94" s="40">
        <v>0.9</v>
      </c>
      <c r="H94" s="40">
        <v>0.2</v>
      </c>
      <c r="I94" s="40">
        <v>8.1</v>
      </c>
      <c r="J94" s="40">
        <v>37.799999999999997</v>
      </c>
      <c r="K94" s="41"/>
      <c r="L94" s="40"/>
    </row>
    <row r="95" spans="1:12" ht="14.4" x14ac:dyDescent="0.3">
      <c r="A95" s="21"/>
      <c r="B95" s="13"/>
      <c r="C95" s="10"/>
      <c r="D95" s="6"/>
      <c r="E95" s="39"/>
      <c r="F95" s="40"/>
      <c r="G95" s="40"/>
      <c r="H95" s="40"/>
      <c r="I95" s="40"/>
      <c r="J95" s="40"/>
      <c r="K95" s="41"/>
      <c r="L95" s="40"/>
    </row>
    <row r="96" spans="1:12" ht="14.4" x14ac:dyDescent="0.3">
      <c r="A96" s="21"/>
      <c r="B96" s="13"/>
      <c r="C96" s="10"/>
      <c r="D96" s="6"/>
      <c r="E96" s="39"/>
      <c r="F96" s="40"/>
      <c r="G96" s="40"/>
      <c r="H96" s="40"/>
      <c r="I96" s="40"/>
      <c r="J96" s="40"/>
      <c r="K96" s="41"/>
      <c r="L96" s="40"/>
    </row>
    <row r="97" spans="1:12" ht="15.75" customHeight="1" x14ac:dyDescent="0.3">
      <c r="A97" s="22"/>
      <c r="B97" s="15"/>
      <c r="C97" s="8"/>
      <c r="D97" s="16" t="s">
        <v>25</v>
      </c>
      <c r="E97" s="9"/>
      <c r="F97" s="17">
        <f>SUM(F90:F96)</f>
        <v>670</v>
      </c>
      <c r="G97" s="17">
        <f>SUM(G90:G96)</f>
        <v>23.4</v>
      </c>
      <c r="H97" s="17">
        <f>SUM(H90:H96)</f>
        <v>7.3</v>
      </c>
      <c r="I97" s="17">
        <f>SUM(I90:I96)</f>
        <v>81.599999999999994</v>
      </c>
      <c r="J97" s="17">
        <f>SUM(J90:J96)</f>
        <v>372.6</v>
      </c>
      <c r="K97" s="23"/>
      <c r="L97" s="17">
        <f>SUM(L90:L96)</f>
        <v>0</v>
      </c>
    </row>
    <row r="98" spans="1:12" ht="15" thickBot="1" x14ac:dyDescent="0.3">
      <c r="A98" s="26">
        <f>A90</f>
        <v>2</v>
      </c>
      <c r="B98" s="27">
        <f>B90</f>
        <v>5</v>
      </c>
      <c r="C98" s="47" t="s">
        <v>4</v>
      </c>
      <c r="D98" s="48"/>
      <c r="E98" s="28"/>
      <c r="F98" s="29" t="e">
        <f>F97+#REF!</f>
        <v>#REF!</v>
      </c>
      <c r="G98" s="29" t="e">
        <f>G97+#REF!</f>
        <v>#REF!</v>
      </c>
      <c r="H98" s="29" t="e">
        <f>H97+#REF!</f>
        <v>#REF!</v>
      </c>
      <c r="I98" s="29" t="e">
        <f>I97+#REF!</f>
        <v>#REF!</v>
      </c>
      <c r="J98" s="29" t="e">
        <f>J97+#REF!</f>
        <v>#REF!</v>
      </c>
      <c r="K98" s="29"/>
      <c r="L98" s="29" t="e">
        <f>L97+#REF!</f>
        <v>#REF!</v>
      </c>
    </row>
    <row r="99" spans="1:12" ht="13.8" thickBot="1" x14ac:dyDescent="0.3">
      <c r="A99" s="24"/>
      <c r="B99" s="25"/>
      <c r="C99" s="49" t="s">
        <v>5</v>
      </c>
      <c r="D99" s="49"/>
      <c r="E99" s="49"/>
      <c r="F99" s="31" t="e">
        <f>(F13+F20+F29+F38+F48+F59+F68+F78+F89+F98)/(IF(F13=0,0,1)+IF(F20=0,0,1)+IF(F29=0,0,1)+IF(F38=0,0,1)+IF(F48=0,0,1)+IF(F59=0,0,1)+IF(F68=0,0,1)+IF(F78=0,0,1)+IF(F89=0,0,1)+IF(F98=0,0,1))</f>
        <v>#REF!</v>
      </c>
      <c r="G99" s="31" t="e">
        <f>(G13+G20+G29+G38+G48+G59+G68+G78+G89+G98)/(IF(G13=0,0,1)+IF(G20=0,0,1)+IF(G29=0,0,1)+IF(G38=0,0,1)+IF(G48=0,0,1)+IF(G59=0,0,1)+IF(G68=0,0,1)+IF(G78=0,0,1)+IF(G89=0,0,1)+IF(G98=0,0,1))</f>
        <v>#REF!</v>
      </c>
      <c r="H99" s="31" t="e">
        <f>(H13+H20+H29+H38+H48+H59+H68+H78+H89+H98)/(IF(H13=0,0,1)+IF(H20=0,0,1)+IF(H29=0,0,1)+IF(H38=0,0,1)+IF(H48=0,0,1)+IF(H59=0,0,1)+IF(H68=0,0,1)+IF(H78=0,0,1)+IF(H89=0,0,1)+IF(H98=0,0,1))</f>
        <v>#REF!</v>
      </c>
      <c r="I99" s="31" t="e">
        <f>(I13+I20+I29+I38+I48+I59+I68+I78+I89+I98)/(IF(I13=0,0,1)+IF(I20=0,0,1)+IF(I29=0,0,1)+IF(I38=0,0,1)+IF(I48=0,0,1)+IF(I59=0,0,1)+IF(I68=0,0,1)+IF(I78=0,0,1)+IF(I89=0,0,1)+IF(I98=0,0,1))</f>
        <v>#REF!</v>
      </c>
      <c r="J99" s="31" t="e">
        <f>(J13+J20+J29+J38+J48+J59+J68+J78+J89+J98)/(IF(J13=0,0,1)+IF(J20=0,0,1)+IF(J29=0,0,1)+IF(J38=0,0,1)+IF(J48=0,0,1)+IF(J59=0,0,1)+IF(J68=0,0,1)+IF(J78=0,0,1)+IF(J89=0,0,1)+IF(J98=0,0,1))</f>
        <v>#REF!</v>
      </c>
      <c r="K99" s="31"/>
      <c r="L99" s="31" t="e">
        <f>(L13+L20+L29+L38+L48+L59+L68+L78+L89+L98)/(IF(L13=0,0,1)+IF(L20=0,0,1)+IF(L29=0,0,1)+IF(L38=0,0,1)+IF(L48=0,0,1)+IF(L59=0,0,1)+IF(L68=0,0,1)+IF(L78=0,0,1)+IF(L89=0,0,1)+IF(L98=0,0,1))</f>
        <v>#REF!</v>
      </c>
    </row>
  </sheetData>
  <mergeCells count="14">
    <mergeCell ref="C1:E1"/>
    <mergeCell ref="H1:K1"/>
    <mergeCell ref="H2:K2"/>
    <mergeCell ref="C20:D20"/>
    <mergeCell ref="C29:D29"/>
    <mergeCell ref="C38:D38"/>
    <mergeCell ref="C48:D48"/>
    <mergeCell ref="C13:D13"/>
    <mergeCell ref="C99:E99"/>
    <mergeCell ref="C98:D98"/>
    <mergeCell ref="C59:D59"/>
    <mergeCell ref="C68:D68"/>
    <mergeCell ref="C78:D78"/>
    <mergeCell ref="C89:D8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2022-05-16T14:23:56Z</dcterms:created>
  <dcterms:modified xsi:type="dcterms:W3CDTF">2025-02-18T03:37:45Z</dcterms:modified>
</cp:coreProperties>
</file>